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0 CCSC CARS\CUENTA PÚBLICA Y AVANCE DE GESTIÓN\CUENTA PÚBLICA 2023\3 TRIMESTRE 3\ESTADOS FINANCIEROS\1 PODER EJECUTIVO\LDF\"/>
    </mc:Choice>
  </mc:AlternateContent>
  <xr:revisionPtr revIDLastSave="0" documentId="13_ncr:1_{D345DF70-6956-4ECD-B267-B2EA4F8E9259}" xr6:coauthVersionLast="47" xr6:coauthVersionMax="47" xr10:uidLastSave="{00000000-0000-0000-0000-000000000000}"/>
  <bookViews>
    <workbookView xWindow="-120" yWindow="-120" windowWidth="20730" windowHeight="11040" xr2:uid="{58AF9BE7-C8B1-4E70-872A-3DECB7701B2C}"/>
  </bookViews>
  <sheets>
    <sheet name="BALANCE PRESUPUESTARIO T2 203" sheetId="1" r:id="rId1"/>
  </sheets>
  <definedNames>
    <definedName name="_xlnm.Print_Area" localSheetId="0">'BALANCE PRESUPUESTARIO T2 203'!$A$1:$E$76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6" i="1" l="1"/>
  <c r="D68" i="1"/>
  <c r="D69" i="1"/>
  <c r="D67" i="1"/>
  <c r="D71" i="1"/>
  <c r="D75" i="1"/>
  <c r="D76" i="1"/>
  <c r="C66" i="1"/>
  <c r="C68" i="1"/>
  <c r="C69" i="1"/>
  <c r="C67" i="1"/>
  <c r="C71" i="1"/>
  <c r="C75" i="1"/>
  <c r="C76" i="1"/>
  <c r="B66" i="1"/>
  <c r="B68" i="1"/>
  <c r="B69" i="1"/>
  <c r="B67" i="1"/>
  <c r="B71" i="1"/>
  <c r="B75" i="1"/>
  <c r="B76" i="1"/>
  <c r="D51" i="1"/>
  <c r="D53" i="1"/>
  <c r="D54" i="1"/>
  <c r="D52" i="1"/>
  <c r="D56" i="1"/>
  <c r="D58" i="1"/>
  <c r="D60" i="1"/>
  <c r="D61" i="1"/>
  <c r="C51" i="1"/>
  <c r="C53" i="1"/>
  <c r="C54" i="1"/>
  <c r="C52" i="1"/>
  <c r="C56" i="1"/>
  <c r="C58" i="1"/>
  <c r="C60" i="1"/>
  <c r="C61" i="1"/>
  <c r="B51" i="1"/>
  <c r="B53" i="1"/>
  <c r="B54" i="1"/>
  <c r="B52" i="1"/>
  <c r="B56" i="1"/>
  <c r="B60" i="1"/>
  <c r="B61" i="1"/>
  <c r="D39" i="1"/>
  <c r="D42" i="1"/>
  <c r="D45" i="1"/>
  <c r="C39" i="1"/>
  <c r="C42" i="1"/>
  <c r="C45" i="1"/>
  <c r="B39" i="1"/>
  <c r="B42" i="1"/>
  <c r="B45" i="1"/>
  <c r="D18" i="1"/>
  <c r="D15" i="1"/>
  <c r="D19" i="1"/>
  <c r="D22" i="1"/>
  <c r="D25" i="1"/>
  <c r="D27" i="1"/>
  <c r="D29" i="1" s="1"/>
  <c r="D35" i="1" s="1"/>
  <c r="D32" i="1"/>
  <c r="C18" i="1"/>
  <c r="C15" i="1"/>
  <c r="C19" i="1"/>
  <c r="C22" i="1"/>
  <c r="C25" i="1"/>
  <c r="C27" i="1"/>
  <c r="C29" i="1"/>
  <c r="C32" i="1"/>
  <c r="C35" i="1"/>
  <c r="B18" i="1"/>
  <c r="B15" i="1"/>
  <c r="B19" i="1"/>
  <c r="B22" i="1"/>
  <c r="B25" i="1"/>
  <c r="B27" i="1"/>
  <c r="B29" i="1"/>
  <c r="B32" i="1"/>
  <c r="B35" i="1"/>
</calcChain>
</file>

<file path=xl/sharedStrings.xml><?xml version="1.0" encoding="utf-8"?>
<sst xmlns="http://schemas.openxmlformats.org/spreadsheetml/2006/main" count="65" uniqueCount="49">
  <si>
    <t>Poder Ejecutivo del Estado de Oaxaca</t>
  </si>
  <si>
    <t>Balance Presupuestario -LDF</t>
  </si>
  <si>
    <t>Del 1 de Enero al 30 de septiembre de 2023</t>
  </si>
  <si>
    <t>(PESOS)</t>
  </si>
  <si>
    <t>Concepto (c)</t>
  </si>
  <si>
    <t>Estimado/Aprobado (d)</t>
  </si>
  <si>
    <t>Devengado</t>
  </si>
  <si>
    <t>Recaudado / Pagado</t>
  </si>
  <si>
    <t>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</si>
  <si>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</si>
  <si>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</si>
  <si>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</si>
  <si>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</si>
  <si>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</si>
  <si>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</si>
  <si>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</si>
  <si>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</si>
  <si>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</si>
  <si>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 (I = A -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</si>
  <si>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</si>
  <si>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</si>
  <si>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</si>
  <si>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</si>
  <si>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</si>
  <si>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</si>
  <si>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</si>
  <si>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</si>
  <si>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</si>
  <si>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>Estimado/ Aprobado</t>
  </si>
  <si>
    <t>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</si>
  <si>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</si>
  <si>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</si>
  <si>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</si>
  <si>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</si>
  <si>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</si>
  <si>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- G )</t>
  </si>
  <si>
    <t>Recaudado/ Pagado</t>
  </si>
  <si>
    <t>A1. Ingresos de Libre Disposición</t>
  </si>
  <si>
    <t>A3.1 Financiamiento Neto con Fuente de Pago de Ingresos de Libre Disposición (A3.1 = F1 - G1)</t>
  </si>
  <si>
    <t>B1. Gasto No Etiquetado (sin incluir Amortización de la Deuda Pública)</t>
  </si>
  <si>
    <t>V.Balance Presupuestario de Recursos Disponibles (V = A1 + A3.1 - B1 + C1)</t>
  </si>
  <si>
    <t>VI. Balance Presupuestario de Recursos Disponibles sin Financiamiento Neto (VI = V - A3.1)</t>
  </si>
  <si>
    <t>A2. Transferencias Federales Etiquetadas</t>
  </si>
  <si>
    <t>A3.2 Financiamiento Neto con Fuente de Pago de Transferencias Federales Etiquetadas (A3.2 = F2 - G2)</t>
  </si>
  <si>
    <t xml:space="preserve">         F2. Financiamiento con Fuente de Pago de Transferencias Federales Etiquetadas</t>
  </si>
  <si>
    <t xml:space="preserve">         G2. Amortización de la Deuda Pública con Gasto Etiquetado</t>
  </si>
  <si>
    <t>B2. Gasto Etiquetado (sin incluir Amortización de la Deuda Pública)</t>
  </si>
  <si>
    <t>VII.Balance Presupuestario de Recursos Etiquetados (VII = A2 + A3.2 - B2 + C2)</t>
  </si>
  <si>
    <t>VI. Balance Presupuestario de Recursos Etiquetados sin Financiamiento Neto (VIII = VII -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</si>
</sst>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Univia Pro Book"/>
      <family val="3"/>
    </font>
    <font>
      <sz val="11"/>
      <color rgb="FF000000"/>
      <name val="Univia Pro Book"/>
      <family val="3"/>
    </font>
    <font>
      <b/>
      <sz val="14"/>
      <color rgb="FF000000"/>
      <name val="Univia Pro Book"/>
      <family val="3"/>
    </font>
    <font>
      <sz val="14"/>
      <color theme="1"/>
      <name val="Univia Pro Book"/>
      <family val="3"/>
    </font>
    <font>
      <sz val="14"/>
      <color rgb="FF000000"/>
      <name val="Univia Pro Book"/>
      <family val="3"/>
    </font>
    <font>
      <b/>
      <sz val="14"/>
      <color theme="1"/>
      <name val="Univia Pro Book"/>
      <family val="3"/>
    </font>
    <font>
      <b/>
      <sz val="14"/>
      <name val="Univia P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2" fillId="2" borderId="0" xfId="0" applyFont="1" applyFill="1"/>
    <xf numFmtId="49" fontId="3" fillId="2" borderId="0" xfId="0" applyNumberFormat="1" applyFont="1" applyFill="1"/>
    <xf numFmtId="0" fontId="5" fillId="2" borderId="0" xfId="0" applyFont="1" applyFill="1"/>
    <xf numFmtId="49" fontId="4" fillId="2" borderId="1" xfId="0" applyNumberFormat="1" applyFont="1" applyFill="1" applyBorder="1"/>
    <xf numFmtId="3" fontId="4" fillId="2" borderId="1" xfId="0" applyNumberFormat="1" applyFont="1" applyFill="1" applyBorder="1"/>
    <xf numFmtId="3" fontId="4" fillId="2" borderId="9" xfId="0" applyNumberFormat="1" applyFont="1" applyFill="1" applyBorder="1"/>
    <xf numFmtId="49" fontId="6" fillId="2" borderId="4" xfId="0" applyNumberFormat="1" applyFont="1" applyFill="1" applyBorder="1"/>
    <xf numFmtId="3" fontId="6" fillId="0" borderId="4" xfId="0" applyNumberFormat="1" applyFont="1" applyBorder="1"/>
    <xf numFmtId="3" fontId="6" fillId="0" borderId="11" xfId="0" applyNumberFormat="1" applyFont="1" applyBorder="1"/>
    <xf numFmtId="49" fontId="4" fillId="2" borderId="4" xfId="0" applyNumberFormat="1" applyFont="1" applyFill="1" applyBorder="1"/>
    <xf numFmtId="3" fontId="4" fillId="0" borderId="4" xfId="1" applyNumberFormat="1" applyFont="1" applyFill="1" applyBorder="1"/>
    <xf numFmtId="3" fontId="4" fillId="0" borderId="11" xfId="1" applyNumberFormat="1" applyFont="1" applyFill="1" applyBorder="1"/>
    <xf numFmtId="3" fontId="4" fillId="2" borderId="11" xfId="0" applyNumberFormat="1" applyFont="1" applyFill="1" applyBorder="1"/>
    <xf numFmtId="49" fontId="6" fillId="2" borderId="4" xfId="0" applyNumberFormat="1" applyFont="1" applyFill="1" applyBorder="1" applyAlignment="1">
      <alignment horizontal="left" wrapText="1" indent="6"/>
    </xf>
    <xf numFmtId="3" fontId="4" fillId="0" borderId="4" xfId="0" applyNumberFormat="1" applyFont="1" applyBorder="1"/>
    <xf numFmtId="3" fontId="6" fillId="2" borderId="11" xfId="0" applyNumberFormat="1" applyFont="1" applyFill="1" applyBorder="1"/>
    <xf numFmtId="3" fontId="6" fillId="2" borderId="4" xfId="0" applyNumberFormat="1" applyFont="1" applyFill="1" applyBorder="1"/>
    <xf numFmtId="3" fontId="4" fillId="2" borderId="4" xfId="0" applyNumberFormat="1" applyFont="1" applyFill="1" applyBorder="1"/>
    <xf numFmtId="49" fontId="4" fillId="2" borderId="6" xfId="0" applyNumberFormat="1" applyFont="1" applyFill="1" applyBorder="1" applyAlignment="1">
      <alignment vertical="center" wrapText="1"/>
    </xf>
    <xf numFmtId="3" fontId="4" fillId="2" borderId="6" xfId="0" applyNumberFormat="1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49" fontId="6" fillId="2" borderId="0" xfId="0" applyNumberFormat="1" applyFont="1" applyFill="1"/>
    <xf numFmtId="3" fontId="6" fillId="2" borderId="0" xfId="0" applyNumberFormat="1" applyFont="1" applyFill="1"/>
    <xf numFmtId="49" fontId="4" fillId="3" borderId="12" xfId="0" applyNumberFormat="1" applyFont="1" applyFill="1" applyBorder="1" applyAlignment="1">
      <alignment horizontal="center" vertical="center" wrapText="1"/>
    </xf>
    <xf numFmtId="3" fontId="4" fillId="3" borderId="13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/>
    <xf numFmtId="3" fontId="4" fillId="2" borderId="5" xfId="0" applyNumberFormat="1" applyFont="1" applyFill="1" applyBorder="1"/>
    <xf numFmtId="49" fontId="6" fillId="2" borderId="11" xfId="0" applyNumberFormat="1" applyFont="1" applyFill="1" applyBorder="1"/>
    <xf numFmtId="3" fontId="6" fillId="2" borderId="5" xfId="0" applyNumberFormat="1" applyFont="1" applyFill="1" applyBorder="1"/>
    <xf numFmtId="49" fontId="4" fillId="2" borderId="10" xfId="0" applyNumberFormat="1" applyFont="1" applyFill="1" applyBorder="1"/>
    <xf numFmtId="3" fontId="4" fillId="2" borderId="7" xfId="0" applyNumberFormat="1" applyFont="1" applyFill="1" applyBorder="1"/>
    <xf numFmtId="3" fontId="4" fillId="2" borderId="6" xfId="0" applyNumberFormat="1" applyFont="1" applyFill="1" applyBorder="1"/>
    <xf numFmtId="3" fontId="4" fillId="2" borderId="10" xfId="0" applyNumberFormat="1" applyFont="1" applyFill="1" applyBorder="1"/>
    <xf numFmtId="0" fontId="7" fillId="2" borderId="6" xfId="0" applyFont="1" applyFill="1" applyBorder="1"/>
    <xf numFmtId="3" fontId="8" fillId="2" borderId="10" xfId="0" applyNumberFormat="1" applyFont="1" applyFill="1" applyBorder="1"/>
    <xf numFmtId="3" fontId="5" fillId="2" borderId="0" xfId="0" applyNumberFormat="1" applyFont="1" applyFill="1"/>
    <xf numFmtId="0" fontId="5" fillId="2" borderId="4" xfId="0" applyFont="1" applyFill="1" applyBorder="1"/>
    <xf numFmtId="3" fontId="6" fillId="2" borderId="9" xfId="0" applyNumberFormat="1" applyFont="1" applyFill="1" applyBorder="1"/>
    <xf numFmtId="3" fontId="5" fillId="2" borderId="9" xfId="0" applyNumberFormat="1" applyFont="1" applyFill="1" applyBorder="1"/>
    <xf numFmtId="49" fontId="6" fillId="2" borderId="4" xfId="0" applyNumberFormat="1" applyFont="1" applyFill="1" applyBorder="1" applyAlignment="1">
      <alignment wrapText="1"/>
    </xf>
    <xf numFmtId="49" fontId="4" fillId="2" borderId="4" xfId="0" applyNumberFormat="1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left" vertical="center"/>
    </xf>
    <xf numFmtId="49" fontId="6" fillId="2" borderId="9" xfId="0" applyNumberFormat="1" applyFont="1" applyFill="1" applyBorder="1"/>
    <xf numFmtId="3" fontId="6" fillId="0" borderId="0" xfId="0" applyNumberFormat="1" applyFont="1"/>
    <xf numFmtId="4" fontId="2" fillId="2" borderId="0" xfId="0" applyNumberFormat="1" applyFont="1" applyFill="1"/>
    <xf numFmtId="49" fontId="4" fillId="3" borderId="1" xfId="0" applyNumberFormat="1" applyFont="1" applyFill="1" applyBorder="1" applyAlignment="1">
      <alignment horizontal="center" wrapText="1"/>
    </xf>
    <xf numFmtId="49" fontId="4" fillId="3" borderId="2" xfId="0" applyNumberFormat="1" applyFont="1" applyFill="1" applyBorder="1" applyAlignment="1">
      <alignment horizontal="center" wrapText="1"/>
    </xf>
    <xf numFmtId="49" fontId="4" fillId="3" borderId="3" xfId="0" applyNumberFormat="1" applyFont="1" applyFill="1" applyBorder="1" applyAlignment="1">
      <alignment horizontal="center" wrapText="1"/>
    </xf>
    <xf numFmtId="49" fontId="4" fillId="3" borderId="4" xfId="0" applyNumberFormat="1" applyFont="1" applyFill="1" applyBorder="1" applyAlignment="1">
      <alignment horizontal="center" wrapText="1"/>
    </xf>
    <xf numFmtId="49" fontId="4" fillId="3" borderId="0" xfId="0" applyNumberFormat="1" applyFont="1" applyFill="1" applyAlignment="1">
      <alignment horizontal="center" wrapText="1"/>
    </xf>
    <xf numFmtId="49" fontId="4" fillId="3" borderId="5" xfId="0" applyNumberFormat="1" applyFont="1" applyFill="1" applyBorder="1" applyAlignment="1">
      <alignment horizontal="center" wrapText="1"/>
    </xf>
    <xf numFmtId="49" fontId="4" fillId="3" borderId="6" xfId="0" applyNumberFormat="1" applyFont="1" applyFill="1" applyBorder="1" applyAlignment="1">
      <alignment horizontal="center" wrapText="1"/>
    </xf>
    <xf numFmtId="49" fontId="4" fillId="3" borderId="7" xfId="0" applyNumberFormat="1" applyFont="1" applyFill="1" applyBorder="1" applyAlignment="1">
      <alignment horizontal="center" wrapText="1"/>
    </xf>
    <xf numFmtId="49" fontId="4" fillId="3" borderId="8" xfId="0" applyNumberFormat="1" applyFont="1" applyFill="1" applyBorder="1" applyAlignment="1">
      <alignment horizontal="center" wrapText="1"/>
    </xf>
    <xf numFmtId="49" fontId="4" fillId="3" borderId="9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center" vertical="center" wrapText="1"/>
    </xf>
    <xf numFmtId="49" fontId="4" fillId="3" borderId="9" xfId="0" applyNumberFormat="1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7" xfId="0" applyNumberFormat="1" applyFont="1" applyFill="1" applyBorder="1" applyAlignment="1">
      <alignment horizontal="center" vertical="center" wrapText="1"/>
    </xf>
    <xf numFmtId="3" fontId="4" fillId="3" borderId="9" xfId="0" applyNumberFormat="1" applyFont="1" applyFill="1" applyBorder="1" applyAlignment="1">
      <alignment horizontal="center" vertical="center" wrapText="1"/>
    </xf>
    <xf numFmtId="3" fontId="4" fillId="3" borderId="10" xfId="0" applyNumberFormat="1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3" fontId="4" fillId="3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174625</xdr:colOff>
      <xdr:row>1</xdr:row>
      <xdr:rowOff>15875</xdr:rowOff>
    </xdr:from>
    <xdr:to>
      <xdr:col>3</xdr:col>
      <xdr:colOff>1689902</xdr:colOff>
      <xdr:row>4</xdr:row>
      <xdr:rowOff>111125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B9C5CCB3-5C00-4B55-BFB9-A0AC752AD46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43" t="16529" r="2539" b="22865"/>
        <a:stretch/>
      </xdr:blipFill>
      <xdr:spPr bwMode="auto">
        <a:xfrm>
          <a:off x="13843000" y="206375"/>
          <a:ext cx="3305977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D6C4C-C06E-453E-BAAA-A108D2AC4A4C}">
  <sheetPr>
    <pageSetUpPr fitToPage="1"/>
  </sheetPr>
  <dimension ref="A6:D101"/>
  <sheetViews>
    <sheetView showGridLines="0" tabSelected="1" showWhiteSpace="0" view="pageBreakPreview" topLeftCell="A3" zoomScale="85" zoomScaleNormal="70" zoomScaleSheetLayoutView="85" zoomScalePageLayoutView="70" workbookViewId="0">
      <selection activeCell="B23" sqref="B23"/>
    </sheetView>
  </sheetViews>
  <sheetFormatPr baseColWidth="10" defaultColWidth="13" defaultRowHeight="15"/>
  <cols>
    <col min="1" max="1" width="178.140625" style="1" customWidth="1"/>
    <col min="2" max="4" width="26.85546875" style="1" customWidth="1"/>
    <col min="5" max="5" width="3.85546875" style="1" customWidth="1"/>
    <col min="6" max="16384" width="13" style="1"/>
  </cols>
  <sheetData>
    <row r="6" spans="1:4" ht="6" customHeight="1" thickBot="1"/>
    <row r="7" spans="1:4" ht="6" hidden="1" customHeight="1" thickBot="1">
      <c r="A7" s="2"/>
    </row>
    <row r="8" spans="1:4" ht="19.5">
      <c r="A8" s="47" t="s">
        <v>0</v>
      </c>
      <c r="B8" s="48"/>
      <c r="C8" s="48"/>
      <c r="D8" s="49"/>
    </row>
    <row r="9" spans="1:4" ht="19.5">
      <c r="A9" s="50" t="s">
        <v>1</v>
      </c>
      <c r="B9" s="51"/>
      <c r="C9" s="51"/>
      <c r="D9" s="52"/>
    </row>
    <row r="10" spans="1:4" ht="19.5">
      <c r="A10" s="50" t="s">
        <v>2</v>
      </c>
      <c r="B10" s="51"/>
      <c r="C10" s="51"/>
      <c r="D10" s="52"/>
    </row>
    <row r="11" spans="1:4" ht="20.25" thickBot="1">
      <c r="A11" s="53" t="s">
        <v>3</v>
      </c>
      <c r="B11" s="54"/>
      <c r="C11" s="54"/>
      <c r="D11" s="55"/>
    </row>
    <row r="12" spans="1:4" ht="19.5" thickBot="1">
      <c r="A12" s="3"/>
      <c r="B12" s="3"/>
      <c r="C12" s="3"/>
      <c r="D12" s="3"/>
    </row>
    <row r="13" spans="1:4">
      <c r="A13" s="56" t="s">
        <v>4</v>
      </c>
      <c r="B13" s="58" t="s">
        <v>5</v>
      </c>
      <c r="C13" s="60" t="s">
        <v>6</v>
      </c>
      <c r="D13" s="56" t="s">
        <v>7</v>
      </c>
    </row>
    <row r="14" spans="1:4" ht="23.25" customHeight="1" thickBot="1">
      <c r="A14" s="57"/>
      <c r="B14" s="59"/>
      <c r="C14" s="61"/>
      <c r="D14" s="62"/>
    </row>
    <row r="15" spans="1:4" ht="21.75" customHeight="1">
      <c r="A15" s="4" t="s">
        <v>8</v>
      </c>
      <c r="B15" s="5">
        <f>+B16+B17+B18</f>
        <v>91924423480.210007</v>
      </c>
      <c r="C15" s="6">
        <f>+C16+C17+C18</f>
        <v>72595097812.27301</v>
      </c>
      <c r="D15" s="6">
        <f>+D16+D17+D18</f>
        <v>72595097812.27301</v>
      </c>
    </row>
    <row r="16" spans="1:4" ht="21.75" customHeight="1">
      <c r="A16" s="7" t="s">
        <v>9</v>
      </c>
      <c r="B16" s="8">
        <v>33965231755</v>
      </c>
      <c r="C16" s="9">
        <v>29189244353.382999</v>
      </c>
      <c r="D16" s="9">
        <v>29189244353.382999</v>
      </c>
    </row>
    <row r="17" spans="1:4" ht="21.75" customHeight="1">
      <c r="A17" s="7" t="s">
        <v>10</v>
      </c>
      <c r="B17" s="8">
        <v>58264247962</v>
      </c>
      <c r="C17" s="9">
        <v>43629154460.68</v>
      </c>
      <c r="D17" s="9">
        <v>43629154460.68</v>
      </c>
    </row>
    <row r="18" spans="1:4" ht="21.75" customHeight="1">
      <c r="A18" s="7" t="s">
        <v>11</v>
      </c>
      <c r="B18" s="8">
        <f>+B45</f>
        <v>-305056236.79000002</v>
      </c>
      <c r="C18" s="9">
        <f>+C45</f>
        <v>-223301001.78999999</v>
      </c>
      <c r="D18" s="9">
        <f>+D45</f>
        <v>-223301001.78999999</v>
      </c>
    </row>
    <row r="19" spans="1:4" ht="21.75" customHeight="1">
      <c r="A19" s="10" t="s">
        <v>12</v>
      </c>
      <c r="B19" s="11">
        <f>+B20+B21</f>
        <v>22013441541.540001</v>
      </c>
      <c r="C19" s="12">
        <f>+C20+C21</f>
        <v>9949382268.0699997</v>
      </c>
      <c r="D19" s="12">
        <f>+D20+D21</f>
        <v>9399250544.2300014</v>
      </c>
    </row>
    <row r="20" spans="1:4" ht="18.75">
      <c r="A20" s="7" t="s">
        <v>13</v>
      </c>
      <c r="B20" s="8">
        <v>16428641049.33</v>
      </c>
      <c r="C20" s="8">
        <v>8305187526.2799988</v>
      </c>
      <c r="D20" s="9">
        <v>7755212580.8900013</v>
      </c>
    </row>
    <row r="21" spans="1:4" ht="18.75">
      <c r="A21" s="7" t="s">
        <v>14</v>
      </c>
      <c r="B21" s="8">
        <v>5584800492.21</v>
      </c>
      <c r="C21" s="8">
        <v>1644194741.79</v>
      </c>
      <c r="D21" s="9">
        <v>1644037963.3399999</v>
      </c>
    </row>
    <row r="22" spans="1:4" ht="19.5">
      <c r="A22" s="10" t="s">
        <v>15</v>
      </c>
      <c r="B22" s="8">
        <f>+B23+B24</f>
        <v>0</v>
      </c>
      <c r="C22" s="13">
        <f>+C23+C24</f>
        <v>0</v>
      </c>
      <c r="D22" s="13">
        <f>+D23+D24</f>
        <v>0</v>
      </c>
    </row>
    <row r="23" spans="1:4" ht="19.5">
      <c r="A23" s="14" t="s">
        <v>16</v>
      </c>
      <c r="B23" s="15">
        <v>0</v>
      </c>
      <c r="C23" s="16">
        <v>0</v>
      </c>
      <c r="D23" s="16">
        <v>0</v>
      </c>
    </row>
    <row r="24" spans="1:4" ht="18.75">
      <c r="A24" s="14" t="s">
        <v>17</v>
      </c>
      <c r="B24" s="8">
        <v>0</v>
      </c>
      <c r="C24" s="16">
        <v>0</v>
      </c>
      <c r="D24" s="16">
        <v>0</v>
      </c>
    </row>
    <row r="25" spans="1:4" ht="21.75" customHeight="1">
      <c r="A25" s="10" t="s">
        <v>18</v>
      </c>
      <c r="B25" s="15">
        <f>+B15-B19+B22</f>
        <v>69910981938.670013</v>
      </c>
      <c r="C25" s="13">
        <f>+C15-C19+C22</f>
        <v>62645715544.203011</v>
      </c>
      <c r="D25" s="13">
        <f>+D15-D19+D22</f>
        <v>63195847268.043007</v>
      </c>
    </row>
    <row r="26" spans="1:4" ht="21.75" customHeight="1">
      <c r="A26" s="10"/>
      <c r="B26" s="17"/>
      <c r="C26" s="16"/>
      <c r="D26" s="16"/>
    </row>
    <row r="27" spans="1:4" ht="21.75" customHeight="1">
      <c r="A27" s="10" t="s">
        <v>19</v>
      </c>
      <c r="B27" s="18">
        <f>+B25-B18</f>
        <v>70216038175.460007</v>
      </c>
      <c r="C27" s="13">
        <f>+C25-C18</f>
        <v>62869016545.993011</v>
      </c>
      <c r="D27" s="13">
        <f>+D25-D18</f>
        <v>63419148269.833008</v>
      </c>
    </row>
    <row r="28" spans="1:4" ht="21.75" customHeight="1">
      <c r="A28" s="7"/>
      <c r="B28" s="17"/>
      <c r="C28" s="16"/>
      <c r="D28" s="16"/>
    </row>
    <row r="29" spans="1:4" s="22" customFormat="1" ht="42" customHeight="1" thickBot="1">
      <c r="A29" s="19" t="s">
        <v>20</v>
      </c>
      <c r="B29" s="20">
        <f>+B27-B22</f>
        <v>70216038175.460007</v>
      </c>
      <c r="C29" s="21">
        <f>+C27-C22</f>
        <v>62869016545.993011</v>
      </c>
      <c r="D29" s="21">
        <f>+D27-D22</f>
        <v>63419148269.833008</v>
      </c>
    </row>
    <row r="30" spans="1:4" ht="19.5" thickBot="1">
      <c r="A30" s="23"/>
      <c r="B30" s="24"/>
      <c r="C30" s="24"/>
      <c r="D30" s="24"/>
    </row>
    <row r="31" spans="1:4" ht="20.25" thickBot="1">
      <c r="A31" s="25" t="s">
        <v>21</v>
      </c>
      <c r="B31" s="26" t="s">
        <v>22</v>
      </c>
      <c r="C31" s="26" t="s">
        <v>6</v>
      </c>
      <c r="D31" s="26" t="s">
        <v>23</v>
      </c>
    </row>
    <row r="32" spans="1:4" ht="21.75" customHeight="1">
      <c r="A32" s="27" t="s">
        <v>24</v>
      </c>
      <c r="B32" s="28">
        <f>+B33+B34</f>
        <v>1565949556.51</v>
      </c>
      <c r="C32" s="28">
        <f>+C33+C34</f>
        <v>1435743414.4000001</v>
      </c>
      <c r="D32" s="28">
        <f>+D33+D34</f>
        <v>1435743414.4000001</v>
      </c>
    </row>
    <row r="33" spans="1:4" ht="21.75" customHeight="1">
      <c r="A33" s="29" t="s">
        <v>25</v>
      </c>
      <c r="B33" s="30">
        <v>139220408.96000001</v>
      </c>
      <c r="C33" s="30">
        <v>116906738.42999999</v>
      </c>
      <c r="D33" s="30">
        <v>116906738.42999999</v>
      </c>
    </row>
    <row r="34" spans="1:4" ht="21.75" customHeight="1">
      <c r="A34" s="29" t="s">
        <v>26</v>
      </c>
      <c r="B34" s="30">
        <v>1426729147.55</v>
      </c>
      <c r="C34" s="30">
        <v>1318836675.97</v>
      </c>
      <c r="D34" s="30">
        <v>1318836675.97</v>
      </c>
    </row>
    <row r="35" spans="1:4" ht="21.75" customHeight="1" thickBot="1">
      <c r="A35" s="31" t="s">
        <v>27</v>
      </c>
      <c r="B35" s="32">
        <f>+B29+B32</f>
        <v>71781987731.970001</v>
      </c>
      <c r="C35" s="33">
        <f>+C29+C32</f>
        <v>64304759960.393013</v>
      </c>
      <c r="D35" s="34">
        <f>+D29+D32</f>
        <v>64854891684.233009</v>
      </c>
    </row>
    <row r="36" spans="1:4" ht="19.5" thickBot="1">
      <c r="A36" s="23"/>
      <c r="B36" s="24"/>
      <c r="C36" s="24"/>
      <c r="D36" s="24"/>
    </row>
    <row r="37" spans="1:4" ht="15" customHeight="1">
      <c r="A37" s="56" t="s">
        <v>21</v>
      </c>
      <c r="B37" s="65" t="s">
        <v>28</v>
      </c>
      <c r="C37" s="65" t="s">
        <v>6</v>
      </c>
      <c r="D37" s="67" t="s">
        <v>7</v>
      </c>
    </row>
    <row r="38" spans="1:4" ht="22.5" customHeight="1" thickBot="1">
      <c r="A38" s="57"/>
      <c r="B38" s="66"/>
      <c r="C38" s="66"/>
      <c r="D38" s="68"/>
    </row>
    <row r="39" spans="1:4" ht="21.75" customHeight="1">
      <c r="A39" s="10" t="s">
        <v>29</v>
      </c>
      <c r="B39" s="13">
        <f>B40+B41</f>
        <v>0</v>
      </c>
      <c r="C39" s="13">
        <f>C40+C41</f>
        <v>0</v>
      </c>
      <c r="D39" s="13">
        <f>D40+D41</f>
        <v>0</v>
      </c>
    </row>
    <row r="40" spans="1:4" ht="21.75" customHeight="1">
      <c r="A40" s="7" t="s">
        <v>30</v>
      </c>
      <c r="B40" s="16">
        <v>0</v>
      </c>
      <c r="C40" s="16">
        <v>0</v>
      </c>
      <c r="D40" s="16">
        <v>0</v>
      </c>
    </row>
    <row r="41" spans="1:4" ht="21.75" customHeight="1">
      <c r="A41" s="7" t="s">
        <v>31</v>
      </c>
      <c r="B41" s="16">
        <v>0</v>
      </c>
      <c r="C41" s="16">
        <v>0</v>
      </c>
      <c r="D41" s="16">
        <v>0</v>
      </c>
    </row>
    <row r="42" spans="1:4" ht="21.75" customHeight="1">
      <c r="A42" s="10" t="s">
        <v>32</v>
      </c>
      <c r="B42" s="13">
        <f>+B43+B44</f>
        <v>305056236.79000002</v>
      </c>
      <c r="C42" s="13">
        <f>+C43+C44</f>
        <v>223301001.78999999</v>
      </c>
      <c r="D42" s="13">
        <f>+D43+D44</f>
        <v>223301001.78999999</v>
      </c>
    </row>
    <row r="43" spans="1:4" ht="21.75" customHeight="1">
      <c r="A43" s="7" t="s">
        <v>33</v>
      </c>
      <c r="B43" s="16">
        <v>0</v>
      </c>
      <c r="C43" s="16">
        <v>12023259.57</v>
      </c>
      <c r="D43" s="16">
        <v>12023259.57</v>
      </c>
    </row>
    <row r="44" spans="1:4" ht="21.75" customHeight="1">
      <c r="A44" s="7" t="s">
        <v>34</v>
      </c>
      <c r="B44" s="16">
        <v>305056236.79000002</v>
      </c>
      <c r="C44" s="16">
        <v>211277742.22</v>
      </c>
      <c r="D44" s="16">
        <v>211277742.22</v>
      </c>
    </row>
    <row r="45" spans="1:4" ht="21.75" customHeight="1" thickBot="1">
      <c r="A45" s="35" t="s">
        <v>35</v>
      </c>
      <c r="B45" s="36">
        <f>+B39-B42</f>
        <v>-305056236.79000002</v>
      </c>
      <c r="C45" s="36">
        <f>+C39-C42</f>
        <v>-223301001.78999999</v>
      </c>
      <c r="D45" s="36">
        <f>+D39-D42</f>
        <v>-223301001.78999999</v>
      </c>
    </row>
    <row r="46" spans="1:4" ht="18.75">
      <c r="A46" s="3"/>
      <c r="B46" s="37"/>
      <c r="C46" s="37"/>
      <c r="D46" s="37"/>
    </row>
    <row r="47" spans="1:4" ht="19.5" thickBot="1">
      <c r="A47" s="3"/>
      <c r="B47" s="37"/>
      <c r="C47" s="37"/>
      <c r="D47" s="37"/>
    </row>
    <row r="48" spans="1:4" ht="18" customHeight="1">
      <c r="A48" s="56" t="s">
        <v>21</v>
      </c>
      <c r="B48" s="65" t="s">
        <v>28</v>
      </c>
      <c r="C48" s="65" t="s">
        <v>6</v>
      </c>
      <c r="D48" s="67" t="s">
        <v>36</v>
      </c>
    </row>
    <row r="49" spans="1:4" ht="18" customHeight="1" thickBot="1">
      <c r="A49" s="57"/>
      <c r="B49" s="66"/>
      <c r="C49" s="66"/>
      <c r="D49" s="68"/>
    </row>
    <row r="50" spans="1:4" ht="21.75" customHeight="1">
      <c r="A50" s="38"/>
      <c r="B50" s="39"/>
      <c r="C50" s="40"/>
      <c r="D50" s="30"/>
    </row>
    <row r="51" spans="1:4" ht="21.75" customHeight="1">
      <c r="A51" s="7" t="s">
        <v>37</v>
      </c>
      <c r="B51" s="16">
        <f>+B16</f>
        <v>33965231755</v>
      </c>
      <c r="C51" s="16">
        <f>+C16</f>
        <v>29189244353.382999</v>
      </c>
      <c r="D51" s="16">
        <f>+D16</f>
        <v>29189244353.382999</v>
      </c>
    </row>
    <row r="52" spans="1:4" ht="22.5" customHeight="1">
      <c r="A52" s="41" t="s">
        <v>38</v>
      </c>
      <c r="B52" s="16">
        <f>+B53-B54</f>
        <v>0</v>
      </c>
      <c r="C52" s="16">
        <f>+C53-C54</f>
        <v>-12023259.57</v>
      </c>
      <c r="D52" s="16">
        <f>+D53-D54</f>
        <v>-12023259.57</v>
      </c>
    </row>
    <row r="53" spans="1:4" ht="21.75" customHeight="1">
      <c r="A53" s="7" t="s">
        <v>30</v>
      </c>
      <c r="B53" s="16">
        <f>+B40</f>
        <v>0</v>
      </c>
      <c r="C53" s="16">
        <f>+C40</f>
        <v>0</v>
      </c>
      <c r="D53" s="16">
        <f>+D40</f>
        <v>0</v>
      </c>
    </row>
    <row r="54" spans="1:4" ht="21.75" customHeight="1">
      <c r="A54" s="7" t="s">
        <v>33</v>
      </c>
      <c r="B54" s="16">
        <f>+B43</f>
        <v>0</v>
      </c>
      <c r="C54" s="16">
        <f>+C43</f>
        <v>12023259.57</v>
      </c>
      <c r="D54" s="16">
        <f>+D43</f>
        <v>12023259.57</v>
      </c>
    </row>
    <row r="55" spans="1:4" ht="21.75" customHeight="1">
      <c r="A55" s="7"/>
      <c r="B55" s="16"/>
      <c r="C55" s="16"/>
      <c r="D55" s="30"/>
    </row>
    <row r="56" spans="1:4" ht="21.75" customHeight="1">
      <c r="A56" s="7" t="s">
        <v>39</v>
      </c>
      <c r="B56" s="16">
        <f>+B20</f>
        <v>16428641049.33</v>
      </c>
      <c r="C56" s="16">
        <f>+C20</f>
        <v>8305187526.2799988</v>
      </c>
      <c r="D56" s="16">
        <f>+D20</f>
        <v>7755212580.8900013</v>
      </c>
    </row>
    <row r="57" spans="1:4" ht="21.75" customHeight="1">
      <c r="A57" s="7"/>
      <c r="B57" s="16"/>
      <c r="C57" s="16"/>
      <c r="D57" s="30"/>
    </row>
    <row r="58" spans="1:4" ht="21.75" customHeight="1">
      <c r="A58" s="7" t="s">
        <v>16</v>
      </c>
      <c r="B58" s="9">
        <v>0</v>
      </c>
      <c r="C58" s="16">
        <f>+C23</f>
        <v>0</v>
      </c>
      <c r="D58" s="16">
        <f>+D23</f>
        <v>0</v>
      </c>
    </row>
    <row r="59" spans="1:4" ht="21.75" customHeight="1">
      <c r="A59" s="7"/>
      <c r="B59" s="16"/>
      <c r="C59" s="16"/>
      <c r="D59" s="30"/>
    </row>
    <row r="60" spans="1:4" ht="30" customHeight="1">
      <c r="A60" s="42" t="s">
        <v>40</v>
      </c>
      <c r="B60" s="13">
        <f>+B51+B52-B56+B58</f>
        <v>17536590705.669998</v>
      </c>
      <c r="C60" s="13">
        <f>+C51+C52-C56+C58</f>
        <v>20872033567.533001</v>
      </c>
      <c r="D60" s="13">
        <f>+D51+D52-D56+D58</f>
        <v>21422008512.922997</v>
      </c>
    </row>
    <row r="61" spans="1:4" ht="30" customHeight="1" thickBot="1">
      <c r="A61" s="43" t="s">
        <v>41</v>
      </c>
      <c r="B61" s="34">
        <f>+B60-B52</f>
        <v>17536590705.669998</v>
      </c>
      <c r="C61" s="34">
        <f>+C60-C52</f>
        <v>20884056827.103001</v>
      </c>
      <c r="D61" s="34">
        <f>+D60-D52</f>
        <v>21434031772.492996</v>
      </c>
    </row>
    <row r="62" spans="1:4" ht="18.75">
      <c r="A62" s="3"/>
      <c r="B62" s="24"/>
      <c r="C62" s="24"/>
      <c r="D62" s="24"/>
    </row>
    <row r="63" spans="1:4" ht="19.5" thickBot="1">
      <c r="A63" s="3"/>
      <c r="B63" s="24"/>
      <c r="C63" s="24"/>
      <c r="D63" s="24"/>
    </row>
    <row r="64" spans="1:4" ht="18" customHeight="1">
      <c r="A64" s="56" t="s">
        <v>21</v>
      </c>
      <c r="B64" s="63" t="s">
        <v>28</v>
      </c>
      <c r="C64" s="65" t="s">
        <v>6</v>
      </c>
      <c r="D64" s="67" t="s">
        <v>36</v>
      </c>
    </row>
    <row r="65" spans="1:4" ht="18" customHeight="1" thickBot="1">
      <c r="A65" s="57"/>
      <c r="B65" s="64"/>
      <c r="C65" s="66"/>
      <c r="D65" s="68" t="s">
        <v>23</v>
      </c>
    </row>
    <row r="66" spans="1:4" ht="21.75" customHeight="1">
      <c r="A66" s="44" t="s">
        <v>42</v>
      </c>
      <c r="B66" s="16">
        <f>+B17</f>
        <v>58264247962</v>
      </c>
      <c r="C66" s="16">
        <f>+C17</f>
        <v>43629154460.68</v>
      </c>
      <c r="D66" s="16">
        <f>+D17</f>
        <v>43629154460.68</v>
      </c>
    </row>
    <row r="67" spans="1:4" ht="21.75" customHeight="1">
      <c r="A67" s="29" t="s">
        <v>43</v>
      </c>
      <c r="B67" s="16">
        <f>+B68-B69</f>
        <v>-305056236.79000002</v>
      </c>
      <c r="C67" s="16">
        <f>+C68-C69</f>
        <v>-211277742.22</v>
      </c>
      <c r="D67" s="16">
        <f>+D68-D69</f>
        <v>-211277742.22</v>
      </c>
    </row>
    <row r="68" spans="1:4" ht="21.75" customHeight="1">
      <c r="A68" s="29" t="s">
        <v>44</v>
      </c>
      <c r="B68" s="16">
        <f>+B41</f>
        <v>0</v>
      </c>
      <c r="C68" s="16">
        <f>+C41</f>
        <v>0</v>
      </c>
      <c r="D68" s="16">
        <f>+D41</f>
        <v>0</v>
      </c>
    </row>
    <row r="69" spans="1:4" ht="21.75" customHeight="1">
      <c r="A69" s="29" t="s">
        <v>45</v>
      </c>
      <c r="B69" s="16">
        <f>+B44</f>
        <v>305056236.79000002</v>
      </c>
      <c r="C69" s="16">
        <f>+C44</f>
        <v>211277742.22</v>
      </c>
      <c r="D69" s="16">
        <f>+D44</f>
        <v>211277742.22</v>
      </c>
    </row>
    <row r="70" spans="1:4" ht="21.75" customHeight="1">
      <c r="A70" s="29"/>
      <c r="B70" s="24"/>
      <c r="C70" s="16"/>
      <c r="D70" s="16"/>
    </row>
    <row r="71" spans="1:4" ht="21.75" customHeight="1">
      <c r="A71" s="29" t="s">
        <v>46</v>
      </c>
      <c r="B71" s="16">
        <f>+B21</f>
        <v>5584800492.21</v>
      </c>
      <c r="C71" s="16">
        <f>+C21</f>
        <v>1644194741.79</v>
      </c>
      <c r="D71" s="16">
        <f>+D21</f>
        <v>1644037963.3399999</v>
      </c>
    </row>
    <row r="72" spans="1:4" ht="21.75" customHeight="1">
      <c r="A72" s="29"/>
      <c r="B72" s="24"/>
      <c r="C72" s="16"/>
      <c r="D72" s="16"/>
    </row>
    <row r="73" spans="1:4" ht="21.75" customHeight="1">
      <c r="A73" s="29" t="s">
        <v>17</v>
      </c>
      <c r="B73" s="45">
        <v>0</v>
      </c>
      <c r="C73" s="16">
        <v>0</v>
      </c>
      <c r="D73" s="16">
        <v>0</v>
      </c>
    </row>
    <row r="74" spans="1:4" ht="21.75" customHeight="1">
      <c r="A74" s="29"/>
      <c r="B74" s="24"/>
      <c r="C74" s="16"/>
      <c r="D74" s="16"/>
    </row>
    <row r="75" spans="1:4" ht="21.75" customHeight="1">
      <c r="A75" s="27" t="s">
        <v>47</v>
      </c>
      <c r="B75" s="13">
        <f>+B66+B67-B71+B73</f>
        <v>52374391233</v>
      </c>
      <c r="C75" s="13">
        <f>+C66+C67-C71+C73</f>
        <v>41773681976.669998</v>
      </c>
      <c r="D75" s="13">
        <f>+D66+D67-D71+D73</f>
        <v>41773838755.120003</v>
      </c>
    </row>
    <row r="76" spans="1:4" ht="21.75" customHeight="1" thickBot="1">
      <c r="A76" s="31" t="s">
        <v>48</v>
      </c>
      <c r="B76" s="34">
        <f>+B75-B67</f>
        <v>52679447469.790001</v>
      </c>
      <c r="C76" s="34">
        <f>+C75-C67</f>
        <v>41984959718.889999</v>
      </c>
      <c r="D76" s="34">
        <f>+D75-D67</f>
        <v>41985116497.340004</v>
      </c>
    </row>
    <row r="77" spans="1:4">
      <c r="B77" s="46"/>
      <c r="C77" s="46"/>
      <c r="D77" s="46"/>
    </row>
    <row r="78" spans="1:4">
      <c r="B78" s="46"/>
      <c r="C78" s="46"/>
      <c r="D78" s="46"/>
    </row>
    <row r="79" spans="1:4">
      <c r="B79" s="46"/>
      <c r="C79" s="46"/>
      <c r="D79" s="46"/>
    </row>
    <row r="80" spans="1:4">
      <c r="B80" s="46"/>
      <c r="C80" s="46"/>
      <c r="D80" s="46"/>
    </row>
    <row r="81" spans="2:4">
      <c r="B81" s="46"/>
      <c r="C81" s="46"/>
      <c r="D81" s="46"/>
    </row>
    <row r="82" spans="2:4">
      <c r="B82" s="46"/>
      <c r="C82" s="46"/>
      <c r="D82" s="46"/>
    </row>
    <row r="83" spans="2:4">
      <c r="B83" s="46"/>
      <c r="C83" s="46"/>
      <c r="D83" s="46"/>
    </row>
    <row r="84" spans="2:4">
      <c r="B84" s="46"/>
      <c r="C84" s="46"/>
      <c r="D84" s="46"/>
    </row>
    <row r="85" spans="2:4">
      <c r="B85" s="46"/>
      <c r="C85" s="46"/>
      <c r="D85" s="46"/>
    </row>
    <row r="86" spans="2:4">
      <c r="B86" s="46"/>
      <c r="C86" s="46"/>
      <c r="D86" s="46"/>
    </row>
    <row r="87" spans="2:4">
      <c r="B87" s="46"/>
      <c r="C87" s="46"/>
      <c r="D87" s="46"/>
    </row>
    <row r="88" spans="2:4">
      <c r="B88" s="46"/>
      <c r="C88" s="46"/>
      <c r="D88" s="46"/>
    </row>
    <row r="89" spans="2:4">
      <c r="B89" s="46"/>
      <c r="C89" s="46"/>
      <c r="D89" s="46"/>
    </row>
    <row r="90" spans="2:4">
      <c r="B90" s="46"/>
      <c r="C90" s="46"/>
      <c r="D90" s="46"/>
    </row>
    <row r="91" spans="2:4">
      <c r="B91" s="46"/>
      <c r="C91" s="46"/>
      <c r="D91" s="46"/>
    </row>
    <row r="92" spans="2:4">
      <c r="B92" s="46"/>
      <c r="C92" s="46"/>
      <c r="D92" s="46"/>
    </row>
    <row r="93" spans="2:4">
      <c r="B93" s="46"/>
      <c r="C93" s="46"/>
      <c r="D93" s="46"/>
    </row>
    <row r="94" spans="2:4">
      <c r="B94" s="46"/>
      <c r="C94" s="46"/>
      <c r="D94" s="46"/>
    </row>
    <row r="95" spans="2:4">
      <c r="B95" s="46"/>
      <c r="C95" s="46"/>
      <c r="D95" s="46"/>
    </row>
    <row r="96" spans="2:4">
      <c r="B96" s="46"/>
      <c r="C96" s="46"/>
      <c r="D96" s="46"/>
    </row>
    <row r="97" spans="2:4">
      <c r="B97" s="46"/>
      <c r="C97" s="46"/>
      <c r="D97" s="46"/>
    </row>
    <row r="98" spans="2:4">
      <c r="B98" s="46"/>
      <c r="C98" s="46"/>
      <c r="D98" s="46"/>
    </row>
    <row r="99" spans="2:4">
      <c r="B99" s="46"/>
      <c r="C99" s="46"/>
      <c r="D99" s="46"/>
    </row>
    <row r="100" spans="2:4">
      <c r="B100" s="46"/>
      <c r="C100" s="46"/>
      <c r="D100" s="46"/>
    </row>
    <row r="101" spans="2:4">
      <c r="B101" s="46"/>
      <c r="C101" s="46"/>
      <c r="D101" s="46"/>
    </row>
  </sheetData>
  <mergeCells count="20">
    <mergeCell ref="A64:A65"/>
    <mergeCell ref="B64:B65"/>
    <mergeCell ref="C64:C65"/>
    <mergeCell ref="D64:D65"/>
    <mergeCell ref="A37:A38"/>
    <mergeCell ref="B37:B38"/>
    <mergeCell ref="C37:C38"/>
    <mergeCell ref="D37:D38"/>
    <mergeCell ref="A48:A49"/>
    <mergeCell ref="B48:B49"/>
    <mergeCell ref="C48:C49"/>
    <mergeCell ref="D48:D49"/>
    <mergeCell ref="A8:D8"/>
    <mergeCell ref="A9:D9"/>
    <mergeCell ref="A10:D10"/>
    <mergeCell ref="A11:D11"/>
    <mergeCell ref="A13:A14"/>
    <mergeCell ref="B13:B14"/>
    <mergeCell ref="C13:C14"/>
    <mergeCell ref="D13:D14"/>
  </mergeCells>
  <printOptions horizontalCentered="1"/>
  <pageMargins left="0.6692913385826772" right="0.23622047244094491" top="0.74803149606299213" bottom="0.31496062992125984" header="0.31496062992125984" footer="0.31496062992125984"/>
  <pageSetup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PRESUPUESTARIO T2 203</vt:lpstr>
      <vt:lpstr>'BALANCE PRESUPUESTARIO T2 203'!Área_de_impresión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contabilidad.finanzas13@hotmail.com</dc:creator>
  <cp:lastModifiedBy>Admin</cp:lastModifiedBy>
  <cp:lastPrinted>2023-10-23T22:16:21Z</cp:lastPrinted>
  <dcterms:created xsi:type="dcterms:W3CDTF">2023-10-23T21:37:05Z</dcterms:created>
  <dcterms:modified xsi:type="dcterms:W3CDTF">2024-05-15T18:27:39Z</dcterms:modified>
</cp:coreProperties>
</file>